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4\Cong khai NS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3" i="1"/>
  <c r="F18" i="1"/>
  <c r="F17" i="1"/>
  <c r="F16" i="1"/>
  <c r="F15" i="1"/>
  <c r="F14" i="1"/>
  <c r="F13" i="1"/>
  <c r="F12" i="1"/>
  <c r="F10" i="1"/>
  <c r="F9" i="1"/>
  <c r="F8" i="1"/>
  <c r="D14" i="1" l="1"/>
  <c r="C16" i="1" l="1"/>
  <c r="C15" i="1"/>
  <c r="C9" i="1" l="1"/>
  <c r="C8" i="1" s="1"/>
  <c r="E10" i="1" l="1"/>
  <c r="E12" i="1"/>
  <c r="E13" i="1"/>
  <c r="E14" i="1"/>
  <c r="E17" i="1"/>
  <c r="E18" i="1"/>
  <c r="E19" i="1"/>
  <c r="E20" i="1"/>
  <c r="E21" i="1"/>
  <c r="E23" i="1"/>
  <c r="E24" i="1"/>
  <c r="D9" i="1"/>
  <c r="D8" i="1" s="1"/>
  <c r="D16" i="1"/>
  <c r="E16" i="1" l="1"/>
  <c r="D15" i="1"/>
  <c r="E15" i="1" s="1"/>
  <c r="E9" i="1"/>
  <c r="E8" i="1"/>
</calcChain>
</file>

<file path=xl/sharedStrings.xml><?xml version="1.0" encoding="utf-8"?>
<sst xmlns="http://schemas.openxmlformats.org/spreadsheetml/2006/main" count="37" uniqueCount="34">
  <si>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</si>
  <si>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</si>
  <si>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</si>
  <si>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</si>
  <si>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</si>
  <si>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</si>
  <si>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</si>
  <si>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</si>
  <si>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</si>
  <si>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</si>
  <si>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</si>
  <si>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</si>
  <si>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</si>
  <si>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</si>
  <si>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</si>
  <si>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</si>
  <si>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</si>
  <si>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</si>
  <si>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</si>
  <si>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</si>
  <si>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</si>
  <si>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</si>
  <si>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</si>
  <si>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</si>
  <si>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</si>
  <si>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</si>
  <si>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</si>
  <si>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</si>
  <si>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</si>
  <si>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UBND TỈNH THỪA THIÊN HUẾ</t>
  </si>
  <si>
    <t xml:space="preserve"> THỰC HIỆN QUÝ 1</t>
  </si>
  <si>
    <t>SO SÁNH THỰC HIỆN VỚI (%)</t>
  </si>
  <si>
    <t xml:space="preserve">CÂN ĐỐI NGÂN SÁCH ĐỊA PHƯƠNG QUÝ I NĂM 2024 </t>
  </si>
  <si>
    <t>Chi tạo nguồn cải cách tiền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</si>
</sst>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2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h"/>
      <charset val="163"/>
    </font>
    <font>
      <sz val="10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  <xf numFmtId="0" fontId="22" fillId="0" borderId="0"/>
    <xf numFmtId="0" fontId="12" fillId="0" borderId="0"/>
    <xf numFmtId="0" fontId="17" fillId="0" borderId="0"/>
    <xf numFmtId="0" fontId="1" fillId="0" borderId="0"/>
  </cellStyleXfs>
  <cellXfs count="40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18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3" fontId="4" fillId="0" borderId="3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15" fillId="0" borderId="1" xfId="0" applyFont="1" applyFill="1" applyBorder="1"/>
    <xf numFmtId="0" fontId="4" fillId="0" borderId="2" xfId="0" applyFont="1" applyFill="1" applyBorder="1"/>
    <xf numFmtId="3" fontId="4" fillId="0" borderId="2" xfId="0" applyNumberFormat="1" applyFont="1" applyFill="1" applyBorder="1"/>
    <xf numFmtId="0" fontId="14" fillId="0" borderId="2" xfId="0" applyFont="1" applyFill="1" applyBorder="1"/>
    <xf numFmtId="0" fontId="20" fillId="0" borderId="2" xfId="0" applyFont="1" applyFill="1" applyBorder="1"/>
    <xf numFmtId="0" fontId="3" fillId="0" borderId="2" xfId="0" applyFont="1" applyFill="1" applyBorder="1"/>
    <xf numFmtId="0" fontId="20" fillId="0" borderId="3" xfId="0" applyFont="1" applyFill="1" applyBorder="1"/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D17" sqref="D17"/>
    </sheetView>
  </sheetViews>
  <sheetFormatPr defaultColWidth="12.85546875" defaultRowHeight="15.75"/>
  <cols>
    <col min="1" max="1" width="7.28515625" style="2" customWidth="1"/>
    <col min="2" max="2" width="68" style="2" customWidth="1"/>
    <col min="3" max="4" width="16.28515625" style="2" customWidth="1"/>
    <col min="5" max="6" width="13.42578125" style="2" customWidth="1"/>
    <col min="7" max="16384" width="12.85546875" style="2"/>
  </cols>
  <sheetData>
    <row r="1" spans="1:14" ht="21" customHeight="1">
      <c r="A1" s="1" t="s">
        <v>29</v>
      </c>
      <c r="B1" s="1"/>
      <c r="C1" s="1"/>
      <c r="D1" s="23" t="s">
        <v>19</v>
      </c>
      <c r="E1" s="24"/>
      <c r="F1" s="24"/>
    </row>
    <row r="2" spans="1:14" ht="25.5" customHeight="1">
      <c r="A2" s="22" t="s">
        <v>32</v>
      </c>
      <c r="B2" s="13"/>
      <c r="C2" s="14"/>
      <c r="D2" s="14"/>
      <c r="E2" s="14"/>
      <c r="F2" s="14"/>
    </row>
    <row r="3" spans="1:14" ht="12.75" customHeight="1">
      <c r="A3" s="25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</row>
    <row r="4" spans="1:14" ht="19.5" customHeight="1">
      <c r="A4" s="18"/>
      <c r="B4" s="18"/>
      <c r="C4" s="18"/>
      <c r="D4" s="18"/>
      <c r="E4" s="18"/>
      <c r="F4" s="17" t="s">
        <v>0</v>
      </c>
      <c r="G4" s="19"/>
      <c r="H4" s="19"/>
      <c r="I4" s="19"/>
      <c r="J4" s="3"/>
      <c r="K4" s="3"/>
      <c r="L4" s="3"/>
      <c r="M4" s="3"/>
      <c r="N4" s="3"/>
    </row>
    <row r="5" spans="1:14" s="15" customFormat="1" ht="33" customHeight="1">
      <c r="A5" s="26" t="s">
        <v>1</v>
      </c>
      <c r="B5" s="26" t="s">
        <v>2</v>
      </c>
      <c r="C5" s="26" t="s">
        <v>20</v>
      </c>
      <c r="D5" s="26" t="s">
        <v>30</v>
      </c>
      <c r="E5" s="29" t="s">
        <v>31</v>
      </c>
      <c r="F5" s="30"/>
    </row>
    <row r="6" spans="1:14" s="15" customFormat="1" ht="16.5">
      <c r="A6" s="27"/>
      <c r="B6" s="27"/>
      <c r="C6" s="27"/>
      <c r="D6" s="27"/>
      <c r="E6" s="26" t="s">
        <v>20</v>
      </c>
      <c r="F6" s="26" t="s">
        <v>21</v>
      </c>
    </row>
    <row r="7" spans="1:14" s="15" customFormat="1" ht="30.75" customHeight="1">
      <c r="A7" s="28"/>
      <c r="B7" s="28"/>
      <c r="C7" s="28"/>
      <c r="D7" s="28"/>
      <c r="E7" s="31"/>
      <c r="F7" s="31"/>
    </row>
    <row r="8" spans="1:14" s="4" customFormat="1" ht="24.95" customHeight="1">
      <c r="A8" s="5" t="s">
        <v>3</v>
      </c>
      <c r="B8" s="33" t="s">
        <v>22</v>
      </c>
      <c r="C8" s="21">
        <f>C9+C14</f>
        <v>12214122</v>
      </c>
      <c r="D8" s="21">
        <f>D9+D14</f>
        <v>3232212</v>
      </c>
      <c r="E8" s="21">
        <f>D8/C8*100</f>
        <v>26.462909081798919</v>
      </c>
      <c r="F8" s="21">
        <f>D8/H8*100</f>
        <v>120.99771646763749</v>
      </c>
      <c r="H8" s="4">
        <v>2671300</v>
      </c>
    </row>
    <row r="9" spans="1:14" s="4" customFormat="1" ht="24.95" customHeight="1">
      <c r="A9" s="6" t="s">
        <v>5</v>
      </c>
      <c r="B9" s="34" t="s">
        <v>23</v>
      </c>
      <c r="C9" s="7">
        <f>C10+C11+C12+C13</f>
        <v>11789666</v>
      </c>
      <c r="D9" s="7">
        <f>D10+D11+D12+D13</f>
        <v>2807756</v>
      </c>
      <c r="E9" s="7">
        <f>D9/C9*100</f>
        <v>23.815399011303629</v>
      </c>
      <c r="F9" s="35">
        <f>D9/H9*100</f>
        <v>112.25186902810538</v>
      </c>
      <c r="H9" s="4">
        <v>2501300</v>
      </c>
    </row>
    <row r="10" spans="1:14" s="4" customFormat="1" ht="24.95" customHeight="1">
      <c r="A10" s="10">
        <v>1</v>
      </c>
      <c r="B10" s="36" t="s">
        <v>17</v>
      </c>
      <c r="C10" s="7">
        <v>11158000</v>
      </c>
      <c r="D10" s="32">
        <v>2620881</v>
      </c>
      <c r="E10" s="7">
        <f t="shared" ref="E10:E24" si="0">D10/C10*100</f>
        <v>23.488806237677004</v>
      </c>
      <c r="F10" s="35">
        <f>D10/H10*100</f>
        <v>111.24027717531094</v>
      </c>
      <c r="H10" s="4">
        <v>2356054</v>
      </c>
    </row>
    <row r="11" spans="1:14" s="4" customFormat="1" ht="24.95" customHeight="1">
      <c r="A11" s="10">
        <v>2</v>
      </c>
      <c r="B11" s="36" t="s">
        <v>24</v>
      </c>
      <c r="C11" s="7">
        <v>0</v>
      </c>
      <c r="D11" s="7">
        <v>0</v>
      </c>
      <c r="E11" s="7"/>
      <c r="F11" s="7"/>
      <c r="H11" s="4">
        <v>0</v>
      </c>
    </row>
    <row r="12" spans="1:14" s="4" customFormat="1" ht="24.95" customHeight="1">
      <c r="A12" s="10">
        <v>3</v>
      </c>
      <c r="B12" s="36" t="s">
        <v>25</v>
      </c>
      <c r="C12" s="7">
        <v>620000</v>
      </c>
      <c r="D12" s="7">
        <v>184769</v>
      </c>
      <c r="E12" s="7">
        <f t="shared" si="0"/>
        <v>29.801451612903225</v>
      </c>
      <c r="F12" s="35">
        <f>D12/H12*100</f>
        <v>127.88729079859908</v>
      </c>
      <c r="H12" s="4">
        <v>144478</v>
      </c>
    </row>
    <row r="13" spans="1:14" s="4" customFormat="1" ht="24.95" customHeight="1">
      <c r="A13" s="10">
        <v>4</v>
      </c>
      <c r="B13" s="36" t="s">
        <v>18</v>
      </c>
      <c r="C13" s="7">
        <v>11666</v>
      </c>
      <c r="D13" s="7">
        <v>2106</v>
      </c>
      <c r="E13" s="7">
        <f t="shared" si="0"/>
        <v>18.052460140579463</v>
      </c>
      <c r="F13" s="35">
        <f>D13/H13*100</f>
        <v>274.21875</v>
      </c>
      <c r="H13" s="4">
        <v>768</v>
      </c>
    </row>
    <row r="14" spans="1:14" s="4" customFormat="1" ht="24.95" customHeight="1">
      <c r="A14" s="6" t="s">
        <v>6</v>
      </c>
      <c r="B14" s="34" t="s">
        <v>7</v>
      </c>
      <c r="C14" s="9">
        <v>424456</v>
      </c>
      <c r="D14" s="9">
        <f>C14</f>
        <v>424456</v>
      </c>
      <c r="E14" s="7">
        <f t="shared" si="0"/>
        <v>100</v>
      </c>
      <c r="F14" s="35">
        <f>D14/H14*100</f>
        <v>249.67999999999998</v>
      </c>
      <c r="H14" s="4">
        <v>170000</v>
      </c>
    </row>
    <row r="15" spans="1:14" s="4" customFormat="1" ht="24.95" customHeight="1">
      <c r="A15" s="6" t="s">
        <v>4</v>
      </c>
      <c r="B15" s="37" t="s">
        <v>8</v>
      </c>
      <c r="C15" s="7">
        <f>C16+C23</f>
        <v>15984600</v>
      </c>
      <c r="D15" s="7">
        <f>D16+D23</f>
        <v>2558561</v>
      </c>
      <c r="E15" s="7">
        <f t="shared" si="0"/>
        <v>16.006412421956131</v>
      </c>
      <c r="F15" s="35">
        <f>D15/H15*100</f>
        <v>98.360190003444544</v>
      </c>
      <c r="H15" s="4">
        <v>2601216</v>
      </c>
    </row>
    <row r="16" spans="1:14" s="4" customFormat="1" ht="24.95" customHeight="1">
      <c r="A16" s="6" t="s">
        <v>5</v>
      </c>
      <c r="B16" s="34" t="s">
        <v>26</v>
      </c>
      <c r="C16" s="7">
        <f>C17+C18+C19+C20+C21+C22</f>
        <v>13604027</v>
      </c>
      <c r="D16" s="7">
        <f>D17+D18+D19+D20+D21</f>
        <v>2251524</v>
      </c>
      <c r="E16" s="7">
        <f t="shared" si="0"/>
        <v>16.550422900513208</v>
      </c>
      <c r="F16" s="35">
        <f>D16/H16*100</f>
        <v>104.99131260357959</v>
      </c>
      <c r="H16" s="4">
        <v>2144486</v>
      </c>
    </row>
    <row r="17" spans="1:8" s="4" customFormat="1" ht="24.95" customHeight="1">
      <c r="A17" s="8">
        <v>1</v>
      </c>
      <c r="B17" s="38" t="s">
        <v>9</v>
      </c>
      <c r="C17" s="7">
        <v>4342226</v>
      </c>
      <c r="D17" s="7">
        <v>440000</v>
      </c>
      <c r="E17" s="7">
        <f t="shared" si="0"/>
        <v>10.133051573087167</v>
      </c>
      <c r="F17" s="35">
        <f>D17/H17*100</f>
        <v>264.7110137830212</v>
      </c>
      <c r="H17" s="4">
        <v>166219</v>
      </c>
    </row>
    <row r="18" spans="1:8" s="4" customFormat="1" ht="24.95" customHeight="1">
      <c r="A18" s="8">
        <v>2</v>
      </c>
      <c r="B18" s="38" t="s">
        <v>10</v>
      </c>
      <c r="C18" s="9">
        <v>8657953</v>
      </c>
      <c r="D18" s="9">
        <v>1795244</v>
      </c>
      <c r="E18" s="9">
        <f t="shared" si="0"/>
        <v>20.735201496242819</v>
      </c>
      <c r="F18" s="9">
        <f>D18/H18*100</f>
        <v>90.748316582139822</v>
      </c>
      <c r="H18" s="4">
        <v>1978267</v>
      </c>
    </row>
    <row r="19" spans="1:8" s="4" customFormat="1" ht="24.95" customHeight="1">
      <c r="A19" s="8">
        <v>3</v>
      </c>
      <c r="B19" s="38" t="s">
        <v>11</v>
      </c>
      <c r="C19" s="9">
        <v>22000</v>
      </c>
      <c r="D19" s="9">
        <v>15100</v>
      </c>
      <c r="E19" s="9">
        <f t="shared" si="0"/>
        <v>68.63636363636364</v>
      </c>
      <c r="F19" s="9"/>
      <c r="H19" s="4">
        <v>0</v>
      </c>
    </row>
    <row r="20" spans="1:8" s="4" customFormat="1" ht="24.95" customHeight="1">
      <c r="A20" s="8">
        <v>4</v>
      </c>
      <c r="B20" s="38" t="s">
        <v>12</v>
      </c>
      <c r="C20" s="9">
        <v>1180</v>
      </c>
      <c r="D20" s="9">
        <v>1180</v>
      </c>
      <c r="E20" s="9">
        <f t="shared" si="0"/>
        <v>100</v>
      </c>
      <c r="F20" s="9"/>
      <c r="H20" s="4">
        <v>0</v>
      </c>
    </row>
    <row r="21" spans="1:8" s="4" customFormat="1" ht="24.95" customHeight="1">
      <c r="A21" s="8">
        <v>5</v>
      </c>
      <c r="B21" s="38" t="s">
        <v>13</v>
      </c>
      <c r="C21" s="9">
        <v>270071</v>
      </c>
      <c r="D21" s="9">
        <v>0</v>
      </c>
      <c r="E21" s="9">
        <f t="shared" si="0"/>
        <v>0</v>
      </c>
      <c r="F21" s="9">
        <v>0</v>
      </c>
      <c r="H21" s="4">
        <v>0</v>
      </c>
    </row>
    <row r="22" spans="1:8" s="4" customFormat="1" ht="24.95" customHeight="1">
      <c r="A22" s="8">
        <v>6</v>
      </c>
      <c r="B22" s="38" t="s">
        <v>33</v>
      </c>
      <c r="C22" s="9">
        <v>310597</v>
      </c>
      <c r="D22" s="9"/>
      <c r="E22" s="9"/>
      <c r="F22" s="9"/>
    </row>
    <row r="23" spans="1:8" s="4" customFormat="1" ht="24.95" customHeight="1">
      <c r="A23" s="6" t="s">
        <v>6</v>
      </c>
      <c r="B23" s="34" t="s">
        <v>27</v>
      </c>
      <c r="C23" s="7">
        <v>2380573</v>
      </c>
      <c r="D23" s="7">
        <v>307037</v>
      </c>
      <c r="E23" s="7">
        <f t="shared" si="0"/>
        <v>12.897609105034796</v>
      </c>
      <c r="F23" s="35">
        <f>D23/H23*100</f>
        <v>67.225056379042329</v>
      </c>
      <c r="H23" s="4">
        <v>456730</v>
      </c>
    </row>
    <row r="24" spans="1:8" s="4" customFormat="1" ht="24.95" customHeight="1">
      <c r="A24" s="6" t="s">
        <v>14</v>
      </c>
      <c r="B24" s="37" t="s">
        <v>15</v>
      </c>
      <c r="C24" s="9">
        <v>414700</v>
      </c>
      <c r="D24" s="9">
        <v>80000</v>
      </c>
      <c r="E24" s="9">
        <f t="shared" si="0"/>
        <v>19.291053773812394</v>
      </c>
      <c r="F24" s="9">
        <f>D24/H24*100</f>
        <v>2323.5550392099913</v>
      </c>
      <c r="H24" s="4">
        <v>3443</v>
      </c>
    </row>
    <row r="25" spans="1:8" s="12" customFormat="1" ht="24.95" customHeight="1">
      <c r="A25" s="16" t="s">
        <v>16</v>
      </c>
      <c r="B25" s="39" t="s">
        <v>28</v>
      </c>
      <c r="C25" s="20">
        <v>80100</v>
      </c>
      <c r="D25" s="20">
        <v>0</v>
      </c>
      <c r="E25" s="20">
        <v>0</v>
      </c>
      <c r="F25" s="20">
        <v>0</v>
      </c>
    </row>
    <row r="26" spans="1:8" ht="19.5" customHeight="1">
      <c r="A26" s="11"/>
      <c r="B26" s="11"/>
      <c r="C26" s="4"/>
      <c r="D26" s="4"/>
      <c r="E26" s="4"/>
      <c r="F26" s="4"/>
    </row>
    <row r="27" spans="1:8" ht="18.75">
      <c r="A27" s="4"/>
      <c r="B27" s="11"/>
      <c r="C27" s="4"/>
      <c r="D27" s="4"/>
      <c r="E27" s="4"/>
      <c r="F27" s="4"/>
    </row>
    <row r="28" spans="1:8" ht="11.25" customHeight="1">
      <c r="A28" s="4"/>
      <c r="B28" s="4"/>
      <c r="C28" s="4"/>
      <c r="D28" s="4"/>
      <c r="E28" s="4"/>
      <c r="F28" s="4"/>
    </row>
    <row r="29" spans="1:8" ht="18.75">
      <c r="A29" s="4"/>
      <c r="B29" s="4"/>
      <c r="C29" s="4"/>
      <c r="D29" s="4"/>
      <c r="E29" s="4"/>
      <c r="F29" s="4"/>
    </row>
    <row r="30" spans="1:8" ht="18.75">
      <c r="A30" s="4"/>
      <c r="B30" s="4"/>
      <c r="C30" s="4"/>
      <c r="D30" s="4"/>
      <c r="E30" s="4"/>
      <c r="F30" s="4"/>
    </row>
    <row r="31" spans="1:8" ht="18.75">
      <c r="A31" s="4"/>
      <c r="B31" s="4"/>
      <c r="C31" s="4"/>
      <c r="D31" s="4"/>
      <c r="E31" s="4"/>
      <c r="F31" s="4"/>
    </row>
    <row r="32" spans="1:8" ht="18.75">
      <c r="A32" s="4"/>
      <c r="B32" s="4"/>
      <c r="C32" s="4"/>
      <c r="D32" s="4"/>
      <c r="E32" s="4"/>
      <c r="F32" s="4"/>
    </row>
    <row r="33" spans="1:6" ht="18.75">
      <c r="A33" s="4"/>
      <c r="B33" s="4"/>
      <c r="C33" s="4"/>
      <c r="D33" s="4"/>
      <c r="E33" s="4"/>
      <c r="F33" s="4"/>
    </row>
    <row r="34" spans="1:6" ht="18.75">
      <c r="A34" s="4"/>
      <c r="B34" s="4"/>
      <c r="C34" s="4"/>
      <c r="D34" s="4"/>
      <c r="E34" s="4"/>
      <c r="F34" s="4"/>
    </row>
  </sheetData>
  <mergeCells count="9">
    <mergeCell ref="D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31" bottom="0.2" header="0.3" footer="0.3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6F428-C5C5-42A0-945C-82FC191F883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hoangthiquynhnga</cp:lastModifiedBy>
  <cp:lastPrinted>2024-04-12T03:34:49Z</cp:lastPrinted>
  <dcterms:created xsi:type="dcterms:W3CDTF">2018-08-22T07:49:45Z</dcterms:created>
  <dcterms:modified xsi:type="dcterms:W3CDTF">2024-04-12T03:35:04Z</dcterms:modified>
</cp:coreProperties>
</file>